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RAS\12.Pakkumised\Pakkumised_FY2025\1 - Cyber\1 - ITA pakkumised FY2025\Konkurentsiamet EITS audit 2025-2027\C - Pakkumus\"/>
    </mc:Choice>
  </mc:AlternateContent>
  <xr:revisionPtr revIDLastSave="0" documentId="13_ncr:1_{3C9C0035-EA28-4F36-9E64-BC692A3C6B1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6" i="1" l="1"/>
  <c r="C47" i="1"/>
  <c r="C48" i="1" s="1"/>
  <c r="C55" i="1" s="1"/>
  <c r="C36" i="1"/>
  <c r="C37" i="1" s="1"/>
  <c r="C54" i="1" s="1"/>
  <c r="C25" i="1"/>
  <c r="C26" i="1" s="1"/>
  <c r="C53" i="1" s="1"/>
  <c r="C57" i="1" l="1"/>
</calcChain>
</file>

<file path=xl/sharedStrings.xml><?xml version="1.0" encoding="utf-8"?>
<sst xmlns="http://schemas.openxmlformats.org/spreadsheetml/2006/main" count="68" uniqueCount="46">
  <si>
    <t>Tegevus</t>
  </si>
  <si>
    <t>Eelaudit 2025 ajakava</t>
  </si>
  <si>
    <t>Põhiaudit 2025 ajakava</t>
  </si>
  <si>
    <t>I vaheaudit 2026 ajakava</t>
  </si>
  <si>
    <t>II vaheaudit 2027 ajakava</t>
  </si>
  <si>
    <t>Auditi ettevalmistamine (sh avakoosolek)</t>
  </si>
  <si>
    <t>Dokumentatsiooni läbivaatus</t>
  </si>
  <si>
    <t>Kohapealsete auditiprotseduuride ja intervjuude läbiviimine</t>
  </si>
  <si>
    <t>Tõendusmaterjalide analüüsimine</t>
  </si>
  <si>
    <t>Aruannete koostamine ning edastamine Kliendile</t>
  </si>
  <si>
    <t>16.11.2026 - 20.11.2026</t>
  </si>
  <si>
    <t>15.11.2027 - 19.11.2027</t>
  </si>
  <si>
    <t>Konkurentsiameti E-ITS auditite ajakava ja töömahu hinnang</t>
  </si>
  <si>
    <t>Auditite ajakava 2025-2027</t>
  </si>
  <si>
    <t>Auditite maksumused</t>
  </si>
  <si>
    <t>Tegevuse kirjeldus</t>
  </si>
  <si>
    <t>Ajakulu (h)</t>
  </si>
  <si>
    <t>Aruande koostamine ning edastamine Kliendile</t>
  </si>
  <si>
    <t>Töömaht kokku</t>
  </si>
  <si>
    <t>Auditi maksumus (EUR ilma km-ta)</t>
  </si>
  <si>
    <t>Eelauditi ajakulu 2025</t>
  </si>
  <si>
    <t>Auditite maksumused 2025-2027</t>
  </si>
  <si>
    <t>Põhiauditi ajakulu 2025</t>
  </si>
  <si>
    <t>Eelaudit 2025 maksumus</t>
  </si>
  <si>
    <t>Põhiaudit 2025 maksumus</t>
  </si>
  <si>
    <t>Vaheaudit 2026 maksumus</t>
  </si>
  <si>
    <t>Vaheaudit 2027 maksumus</t>
  </si>
  <si>
    <t>KOKKU 3-aastase auditi tsükli maksumus</t>
  </si>
  <si>
    <t>Vaheauditite ajakulu 2026 – 2027 (2x)*</t>
  </si>
  <si>
    <t>* Tabelis on esitatud ühe vaheauditi ajakulu</t>
  </si>
  <si>
    <t>Auditi sh järelauditi tunnihind vastavalt raamlepingule 70 eurot tunnis (lisandub KM)</t>
  </si>
  <si>
    <r>
      <rPr>
        <b/>
        <sz val="10"/>
        <color theme="1"/>
        <rFont val="Arial"/>
        <family val="2"/>
      </rPr>
      <t>* Tööd algavad 2025. aastal</t>
    </r>
    <r>
      <rPr>
        <sz val="10"/>
        <color theme="1"/>
        <rFont val="Arial"/>
        <family val="2"/>
      </rPr>
      <t xml:space="preserve"> (hiljemalt 1. oktoober 2025) ja teostatakse auditeerimisjuhendis sätestatud ajavahemike jooksul. Pakkumuses esitatud ajaplaan on vajadusel muutuv ning tööde läbiviimine plaanitakse koostöös Konkurentsiameti kontaktisikuga. </t>
    </r>
  </si>
  <si>
    <t>08.10 - 13.10.2025</t>
  </si>
  <si>
    <t>20.10 - 22.10.2025</t>
  </si>
  <si>
    <t>23.10 - 27.10.2025</t>
  </si>
  <si>
    <t>28.10 - 31.10.2025</t>
  </si>
  <si>
    <t>5.01.2026 - 9.01.2026</t>
  </si>
  <si>
    <t>12.01.2026 - 30.01.2026</t>
  </si>
  <si>
    <t>2.02.2026 - 6.02.2026</t>
  </si>
  <si>
    <t>9.02.2026 - 16.02.2026</t>
  </si>
  <si>
    <t>9.11.2026 - 11.11.2026</t>
  </si>
  <si>
    <t>23.11.2026 - 25.11.2026</t>
  </si>
  <si>
    <t>26.11.2026 - 3.12.2026</t>
  </si>
  <si>
    <t>8.11.2027 - 12.11.2027</t>
  </si>
  <si>
    <t>22.11.2027 - 24.11.2027</t>
  </si>
  <si>
    <t>25.11.2027 - 3.12.2027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</si>
</sst>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70" formatCode="_-* #,##0\ &quot;€&quot;_-;\-* #,##0\ &quot;€&quot;_-;_-* &quot;-&quot;??\ &quot;€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FFFFFF"/>
      <name val="Arial"/>
      <family val="2"/>
    </font>
    <font>
      <i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338D"/>
        <bgColor indexed="64"/>
      </patternFill>
    </fill>
    <fill>
      <patternFill patternType="solid">
        <fgColor rgb="FFCBCDD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7E8EE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left" vertical="center" wrapText="1" readingOrder="1"/>
    </xf>
    <xf numFmtId="14" fontId="3" fillId="4" borderId="2" xfId="0" applyNumberFormat="1" applyFont="1" applyFill="1" applyBorder="1" applyAlignment="1">
      <alignment horizontal="left" vertical="center" wrapText="1" readingOrder="1"/>
    </xf>
    <xf numFmtId="0" fontId="3" fillId="5" borderId="3" xfId="0" applyFont="1" applyFill="1" applyBorder="1" applyAlignment="1">
      <alignment horizontal="left" vertical="center" wrapText="1" readingOrder="1"/>
    </xf>
    <xf numFmtId="0" fontId="3" fillId="4" borderId="3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4" fillId="0" borderId="0" xfId="0" applyFont="1"/>
    <xf numFmtId="0" fontId="4" fillId="6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 vertical="center" wrapText="1" readingOrder="1"/>
    </xf>
    <xf numFmtId="0" fontId="3" fillId="5" borderId="3" xfId="0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horizontal="center" vertical="center" wrapText="1" readingOrder="1"/>
    </xf>
    <xf numFmtId="0" fontId="6" fillId="0" borderId="0" xfId="0" applyFont="1"/>
    <xf numFmtId="170" fontId="7" fillId="3" borderId="2" xfId="1" applyNumberFormat="1" applyFont="1" applyFill="1" applyBorder="1" applyAlignment="1">
      <alignment horizontal="left" vertical="center" wrapText="1" readingOrder="1"/>
    </xf>
    <xf numFmtId="0" fontId="7" fillId="3" borderId="2" xfId="0" applyFont="1" applyFill="1" applyBorder="1" applyAlignment="1">
      <alignment horizontal="left" vertical="center" wrapText="1" readingOrder="1"/>
    </xf>
    <xf numFmtId="0" fontId="0" fillId="0" borderId="4" xfId="0" applyBorder="1"/>
    <xf numFmtId="0" fontId="11" fillId="2" borderId="6" xfId="0" applyFont="1" applyFill="1" applyBorder="1" applyAlignment="1">
      <alignment horizontal="center" vertical="center" wrapText="1" readingOrder="1"/>
    </xf>
    <xf numFmtId="0" fontId="11" fillId="2" borderId="5" xfId="0" applyFont="1" applyFill="1" applyBorder="1" applyAlignment="1">
      <alignment horizontal="center" vertical="center" wrapText="1" readingOrder="1"/>
    </xf>
    <xf numFmtId="0" fontId="12" fillId="0" borderId="0" xfId="0" applyFont="1"/>
    <xf numFmtId="0" fontId="9" fillId="2" borderId="1" xfId="0" applyFont="1" applyFill="1" applyBorder="1" applyAlignment="1">
      <alignment horizontal="left" vertical="top" wrapText="1" readingOrder="1"/>
    </xf>
    <xf numFmtId="0" fontId="13" fillId="0" borderId="0" xfId="0" applyFont="1" applyAlignment="1">
      <alignment horizontal="left" vertical="top" wrapText="1"/>
    </xf>
    <xf numFmtId="0" fontId="10" fillId="4" borderId="3" xfId="0" applyFont="1" applyFill="1" applyBorder="1" applyAlignment="1">
      <alignment horizontal="left" vertical="center" wrapText="1" readingOrder="1"/>
    </xf>
    <xf numFmtId="170" fontId="3" fillId="3" borderId="2" xfId="1" applyNumberFormat="1" applyFont="1" applyFill="1" applyBorder="1" applyAlignment="1">
      <alignment horizontal="center" vertical="center" wrapText="1" readingOrder="1"/>
    </xf>
    <xf numFmtId="170" fontId="3" fillId="5" borderId="3" xfId="1" applyNumberFormat="1" applyFont="1" applyFill="1" applyBorder="1" applyAlignment="1">
      <alignment horizontal="center" vertical="center" wrapText="1" readingOrder="1"/>
    </xf>
    <xf numFmtId="170" fontId="3" fillId="3" borderId="3" xfId="1" applyNumberFormat="1" applyFont="1" applyFill="1" applyBorder="1" applyAlignment="1">
      <alignment horizontal="center" vertical="center" wrapText="1" readingOrder="1"/>
    </xf>
    <xf numFmtId="170" fontId="9" fillId="2" borderId="1" xfId="1" applyNumberFormat="1" applyFont="1" applyFill="1" applyBorder="1" applyAlignment="1">
      <alignment horizontal="center" vertical="center" wrapText="1" readingOrder="1"/>
    </xf>
    <xf numFmtId="0" fontId="5" fillId="2" borderId="0" xfId="0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33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showGridLines="0" tabSelected="1" zoomScaleNormal="100" workbookViewId="0">
      <selection sqref="A1:F1"/>
    </sheetView>
  </sheetViews>
  <sheetFormatPr defaultRowHeight="15" x14ac:dyDescent="0.25"/>
  <cols>
    <col min="1" max="1" width="5.5703125" customWidth="1"/>
    <col min="2" max="2" width="41.5703125" customWidth="1"/>
    <col min="3" max="3" width="21.85546875" customWidth="1"/>
    <col min="4" max="4" width="23.5703125" customWidth="1"/>
    <col min="5" max="5" width="25.28515625" customWidth="1"/>
    <col min="6" max="6" width="26.140625" customWidth="1"/>
  </cols>
  <sheetData>
    <row r="1" spans="1:7" ht="26.25" customHeight="1" x14ac:dyDescent="0.25">
      <c r="A1" s="26" t="s">
        <v>12</v>
      </c>
      <c r="B1" s="26"/>
      <c r="C1" s="26"/>
      <c r="D1" s="26"/>
      <c r="E1" s="26"/>
      <c r="F1" s="26"/>
    </row>
    <row r="2" spans="1:7" ht="18.75" x14ac:dyDescent="0.3">
      <c r="A2" s="8" t="s">
        <v>30</v>
      </c>
      <c r="B2" s="8"/>
      <c r="C2" s="8"/>
      <c r="D2" s="8"/>
      <c r="E2" s="8"/>
      <c r="F2" s="8"/>
      <c r="G2" s="12">
        <v>70</v>
      </c>
    </row>
    <row r="5" spans="1:7" ht="19.5" thickBot="1" x14ac:dyDescent="0.35">
      <c r="B5" s="7" t="s">
        <v>13</v>
      </c>
    </row>
    <row r="6" spans="1:7" ht="15.75" thickBot="1" x14ac:dyDescent="0.3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</row>
    <row r="7" spans="1:7" ht="16.5" thickTop="1" thickBot="1" x14ac:dyDescent="0.3">
      <c r="B7" s="2" t="s">
        <v>5</v>
      </c>
      <c r="C7" s="3">
        <v>45937</v>
      </c>
      <c r="D7" s="3">
        <v>46006</v>
      </c>
      <c r="E7" s="3">
        <v>46328</v>
      </c>
      <c r="F7" s="3">
        <v>46692</v>
      </c>
    </row>
    <row r="8" spans="1:7" ht="15.75" thickBot="1" x14ac:dyDescent="0.3">
      <c r="B8" s="4" t="s">
        <v>6</v>
      </c>
      <c r="C8" s="21" t="s">
        <v>32</v>
      </c>
      <c r="D8" s="21" t="s">
        <v>36</v>
      </c>
      <c r="E8" s="5" t="s">
        <v>40</v>
      </c>
      <c r="F8" s="5" t="s">
        <v>43</v>
      </c>
    </row>
    <row r="9" spans="1:7" ht="26.25" thickBot="1" x14ac:dyDescent="0.3">
      <c r="B9" s="6" t="s">
        <v>7</v>
      </c>
      <c r="C9" s="21" t="s">
        <v>33</v>
      </c>
      <c r="D9" s="21" t="s">
        <v>37</v>
      </c>
      <c r="E9" s="5" t="s">
        <v>10</v>
      </c>
      <c r="F9" s="5" t="s">
        <v>11</v>
      </c>
    </row>
    <row r="10" spans="1:7" ht="15.75" thickBot="1" x14ac:dyDescent="0.3">
      <c r="B10" s="4" t="s">
        <v>8</v>
      </c>
      <c r="C10" s="21" t="s">
        <v>34</v>
      </c>
      <c r="D10" s="21" t="s">
        <v>38</v>
      </c>
      <c r="E10" s="5" t="s">
        <v>41</v>
      </c>
      <c r="F10" s="5" t="s">
        <v>44</v>
      </c>
    </row>
    <row r="11" spans="1:7" ht="26.25" thickBot="1" x14ac:dyDescent="0.3">
      <c r="B11" s="6" t="s">
        <v>9</v>
      </c>
      <c r="C11" s="21" t="s">
        <v>35</v>
      </c>
      <c r="D11" s="21" t="s">
        <v>39</v>
      </c>
      <c r="E11" s="5" t="s">
        <v>42</v>
      </c>
      <c r="F11" s="5" t="s">
        <v>45</v>
      </c>
    </row>
    <row r="13" spans="1:7" ht="29.25" customHeight="1" x14ac:dyDescent="0.25">
      <c r="B13" s="20" t="s">
        <v>31</v>
      </c>
      <c r="C13" s="20"/>
      <c r="D13" s="20"/>
      <c r="E13" s="20"/>
      <c r="F13" s="20"/>
    </row>
    <row r="14" spans="1:7" ht="15.75" thickBot="1" x14ac:dyDescent="0.3">
      <c r="A14" s="15"/>
      <c r="B14" s="15"/>
      <c r="C14" s="15"/>
      <c r="D14" s="15"/>
      <c r="E14" s="15"/>
      <c r="F14" s="15"/>
    </row>
    <row r="16" spans="1:7" ht="29.25" customHeight="1" x14ac:dyDescent="0.25">
      <c r="B16" s="26" t="s">
        <v>21</v>
      </c>
      <c r="C16" s="26"/>
      <c r="D16" s="26"/>
      <c r="E16" s="26"/>
      <c r="F16" s="26"/>
    </row>
    <row r="17" spans="2:3" ht="18.75" x14ac:dyDescent="0.3">
      <c r="B17" s="7"/>
    </row>
    <row r="18" spans="2:3" ht="19.5" thickBot="1" x14ac:dyDescent="0.35">
      <c r="B18" s="7" t="s">
        <v>20</v>
      </c>
    </row>
    <row r="19" spans="2:3" ht="15.75" thickBot="1" x14ac:dyDescent="0.3">
      <c r="B19" s="1" t="s">
        <v>15</v>
      </c>
      <c r="C19" s="1" t="s">
        <v>16</v>
      </c>
    </row>
    <row r="20" spans="2:3" ht="16.5" thickTop="1" thickBot="1" x14ac:dyDescent="0.3">
      <c r="B20" s="2" t="s">
        <v>5</v>
      </c>
      <c r="C20" s="9">
        <v>4</v>
      </c>
    </row>
    <row r="21" spans="2:3" ht="15.75" thickBot="1" x14ac:dyDescent="0.3">
      <c r="B21" s="4" t="s">
        <v>6</v>
      </c>
      <c r="C21" s="10">
        <v>12</v>
      </c>
    </row>
    <row r="22" spans="2:3" ht="26.25" thickBot="1" x14ac:dyDescent="0.3">
      <c r="B22" s="6" t="s">
        <v>7</v>
      </c>
      <c r="C22" s="11">
        <v>24</v>
      </c>
    </row>
    <row r="23" spans="2:3" ht="15.75" thickBot="1" x14ac:dyDescent="0.3">
      <c r="B23" s="4" t="s">
        <v>8</v>
      </c>
      <c r="C23" s="10">
        <v>16</v>
      </c>
    </row>
    <row r="24" spans="2:3" ht="15.75" thickBot="1" x14ac:dyDescent="0.3">
      <c r="B24" s="6" t="s">
        <v>17</v>
      </c>
      <c r="C24" s="11">
        <v>12</v>
      </c>
    </row>
    <row r="25" spans="2:3" ht="15.75" thickBot="1" x14ac:dyDescent="0.3">
      <c r="B25" s="1" t="s">
        <v>18</v>
      </c>
      <c r="C25" s="1">
        <f>SUM(C20:C24)</f>
        <v>68</v>
      </c>
    </row>
    <row r="26" spans="2:3" ht="16.5" thickTop="1" thickBot="1" x14ac:dyDescent="0.3">
      <c r="B26" s="14" t="s">
        <v>19</v>
      </c>
      <c r="C26" s="13">
        <f>C25*$G$2</f>
        <v>4760</v>
      </c>
    </row>
    <row r="29" spans="2:3" ht="19.5" thickBot="1" x14ac:dyDescent="0.35">
      <c r="B29" s="7" t="s">
        <v>22</v>
      </c>
    </row>
    <row r="30" spans="2:3" ht="15.75" thickBot="1" x14ac:dyDescent="0.3">
      <c r="B30" s="1" t="s">
        <v>15</v>
      </c>
      <c r="C30" s="1" t="s">
        <v>16</v>
      </c>
    </row>
    <row r="31" spans="2:3" ht="16.5" thickTop="1" thickBot="1" x14ac:dyDescent="0.3">
      <c r="B31" s="2" t="s">
        <v>5</v>
      </c>
      <c r="C31" s="9">
        <v>4</v>
      </c>
    </row>
    <row r="32" spans="2:3" ht="15.75" thickBot="1" x14ac:dyDescent="0.3">
      <c r="B32" s="4" t="s">
        <v>6</v>
      </c>
      <c r="C32" s="10">
        <v>24</v>
      </c>
    </row>
    <row r="33" spans="2:3" ht="26.25" thickBot="1" x14ac:dyDescent="0.3">
      <c r="B33" s="6" t="s">
        <v>7</v>
      </c>
      <c r="C33" s="11">
        <v>104</v>
      </c>
    </row>
    <row r="34" spans="2:3" ht="15.75" thickBot="1" x14ac:dyDescent="0.3">
      <c r="B34" s="4" t="s">
        <v>8</v>
      </c>
      <c r="C34" s="10">
        <v>24</v>
      </c>
    </row>
    <row r="35" spans="2:3" ht="15.75" thickBot="1" x14ac:dyDescent="0.3">
      <c r="B35" s="6" t="s">
        <v>17</v>
      </c>
      <c r="C35" s="11">
        <v>16</v>
      </c>
    </row>
    <row r="36" spans="2:3" ht="15.75" thickBot="1" x14ac:dyDescent="0.3">
      <c r="B36" s="1" t="s">
        <v>18</v>
      </c>
      <c r="C36" s="1">
        <f>SUM(C31:C35)</f>
        <v>172</v>
      </c>
    </row>
    <row r="37" spans="2:3" ht="16.5" thickTop="1" thickBot="1" x14ac:dyDescent="0.3">
      <c r="B37" s="14" t="s">
        <v>19</v>
      </c>
      <c r="C37" s="13">
        <f>C36*$G$2</f>
        <v>12040</v>
      </c>
    </row>
    <row r="40" spans="2:3" ht="19.5" thickBot="1" x14ac:dyDescent="0.35">
      <c r="B40" s="7" t="s">
        <v>28</v>
      </c>
    </row>
    <row r="41" spans="2:3" ht="15.75" thickBot="1" x14ac:dyDescent="0.3">
      <c r="B41" s="1" t="s">
        <v>15</v>
      </c>
      <c r="C41" s="1" t="s">
        <v>16</v>
      </c>
    </row>
    <row r="42" spans="2:3" ht="16.5" thickTop="1" thickBot="1" x14ac:dyDescent="0.3">
      <c r="B42" s="2" t="s">
        <v>5</v>
      </c>
      <c r="C42" s="9">
        <v>4</v>
      </c>
    </row>
    <row r="43" spans="2:3" ht="15.75" thickBot="1" x14ac:dyDescent="0.3">
      <c r="B43" s="4" t="s">
        <v>6</v>
      </c>
      <c r="C43" s="10">
        <v>8</v>
      </c>
    </row>
    <row r="44" spans="2:3" ht="26.25" thickBot="1" x14ac:dyDescent="0.3">
      <c r="B44" s="6" t="s">
        <v>7</v>
      </c>
      <c r="C44" s="11">
        <v>24</v>
      </c>
    </row>
    <row r="45" spans="2:3" ht="15.75" thickBot="1" x14ac:dyDescent="0.3">
      <c r="B45" s="4" t="s">
        <v>8</v>
      </c>
      <c r="C45" s="10">
        <v>12</v>
      </c>
    </row>
    <row r="46" spans="2:3" ht="15.75" thickBot="1" x14ac:dyDescent="0.3">
      <c r="B46" s="6" t="s">
        <v>17</v>
      </c>
      <c r="C46" s="11">
        <v>12</v>
      </c>
    </row>
    <row r="47" spans="2:3" ht="15.75" thickBot="1" x14ac:dyDescent="0.3">
      <c r="B47" s="1" t="s">
        <v>18</v>
      </c>
      <c r="C47" s="1">
        <f>SUM(C42:C46)</f>
        <v>60</v>
      </c>
    </row>
    <row r="48" spans="2:3" ht="16.5" thickTop="1" thickBot="1" x14ac:dyDescent="0.3">
      <c r="B48" s="14" t="s">
        <v>19</v>
      </c>
      <c r="C48" s="13">
        <f>C47*$G$2</f>
        <v>4200</v>
      </c>
    </row>
    <row r="49" spans="2:3" x14ac:dyDescent="0.25">
      <c r="B49" s="18" t="s">
        <v>29</v>
      </c>
    </row>
    <row r="51" spans="2:3" ht="15.75" thickBot="1" x14ac:dyDescent="0.3"/>
    <row r="52" spans="2:3" ht="16.5" thickBot="1" x14ac:dyDescent="0.3">
      <c r="B52" s="16" t="s">
        <v>14</v>
      </c>
      <c r="C52" s="17"/>
    </row>
    <row r="53" spans="2:3" ht="16.5" thickTop="1" thickBot="1" x14ac:dyDescent="0.3">
      <c r="B53" s="2" t="s">
        <v>23</v>
      </c>
      <c r="C53" s="22">
        <f>C26</f>
        <v>4760</v>
      </c>
    </row>
    <row r="54" spans="2:3" ht="15.75" thickBot="1" x14ac:dyDescent="0.3">
      <c r="B54" s="4" t="s">
        <v>24</v>
      </c>
      <c r="C54" s="23">
        <f>C37</f>
        <v>12040</v>
      </c>
    </row>
    <row r="55" spans="2:3" ht="15.75" thickBot="1" x14ac:dyDescent="0.3">
      <c r="B55" s="6" t="s">
        <v>25</v>
      </c>
      <c r="C55" s="24">
        <f>C48</f>
        <v>4200</v>
      </c>
    </row>
    <row r="56" spans="2:3" ht="15.75" thickBot="1" x14ac:dyDescent="0.3">
      <c r="B56" s="4" t="s">
        <v>26</v>
      </c>
      <c r="C56" s="23">
        <f>C48</f>
        <v>4200</v>
      </c>
    </row>
    <row r="57" spans="2:3" ht="15.75" thickBot="1" x14ac:dyDescent="0.3">
      <c r="B57" s="19" t="s">
        <v>27</v>
      </c>
      <c r="C57" s="25">
        <f>SUM(C53:C56)</f>
        <v>25200</v>
      </c>
    </row>
    <row r="58" spans="2:3" ht="15.75" thickTop="1" x14ac:dyDescent="0.25"/>
    <row r="59" spans="2:3" x14ac:dyDescent="0.25">
      <c r="B59" s="18"/>
    </row>
  </sheetData>
  <mergeCells count="5">
    <mergeCell ref="A1:F1"/>
    <mergeCell ref="A2:F2"/>
    <mergeCell ref="B52:C52"/>
    <mergeCell ref="B13:F13"/>
    <mergeCell ref="B16:F1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Anton, Ivar</dc:creator>
  <cp:lastModifiedBy>Anton, Ivar</cp:lastModifiedBy>
  <dcterms:created xsi:type="dcterms:W3CDTF">2015-06-05T18:17:20Z</dcterms:created>
  <dcterms:modified xsi:type="dcterms:W3CDTF">2025-08-29T14:09:04Z</dcterms:modified>
</cp:coreProperties>
</file>